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15" windowHeight="9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<sst xmlns="http://schemas.openxmlformats.org/spreadsheetml/2006/main" count="44" uniqueCount="24">
  <si>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Model</t>
  </si>
  <si>
    <t>σ</t>
  </si>
  <si>
    <t>#/cc</t>
  </si>
  <si>
    <t>r bar (μm)</t>
  </si>
  <si>
    <t>Spectral Phase function ( scattering angle θ=150°)</t>
  </si>
  <si>
    <t>rmax(μm)</t>
  </si>
  <si>
    <t>rmin(μm)</t>
  </si>
  <si>
    <t>l</t>
  </si>
  <si>
    <r>
      <t>R</t>
    </r>
    <r>
      <rPr>
        <sz val="8"/>
        <rFont val="Arial"/>
        <family val="2"/>
      </rPr>
      <t>(aerosol)</t>
    </r>
  </si>
  <si>
    <t>Spectral extinction coefficient (bext) per cm</t>
  </si>
  <si>
    <t>Spectral Aerosol reflectance = (1- exp(-τ))P</t>
  </si>
  <si>
    <t>Vertical extent of aerosol layer is assumed as 3 km for the calculation of optical depth (τ) from bext</t>
  </si>
  <si>
    <t>m=1.55;k = 0.0035</t>
  </si>
  <si>
    <t>refractive Index (m+ki)</t>
  </si>
  <si>
    <t>m=1.4</t>
  </si>
  <si>
    <t>τ=bext*300000</t>
  </si>
  <si>
    <t>Computations carried out using MieTab version 7.24</t>
  </si>
  <si>
    <t>m=1.5</t>
  </si>
  <si>
    <t>m=1.45</t>
  </si>
  <si>
    <t>Observed spectral aerosol reflectance</t>
  </si>
  <si>
    <t>MODIS</t>
  </si>
  <si>
    <t>m=1.55</t>
  </si>
  <si>
    <t>R-observed</t>
  </si>
  <si>
    <t>R-computed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</si>
</sst>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sz val="10.2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0" xfId="0" applyFont="1" applyFill="1" applyAlignment="1">
      <alignment/>
    </xf>
    <xf numFmtId="1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0" xfId="0" applyFont="1" applyFill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11" fontId="0" fillId="4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3"/>
          <c:w val="0.919"/>
          <c:h val="0.88575"/>
        </c:manualLayout>
      </c:layout>
      <c:lineChart>
        <c:grouping val="standard"/>
        <c:varyColors val="0"/>
        <c:ser>
          <c:idx val="0"/>
          <c:order val="0"/>
          <c:tx>
            <c:v>Reflectance Observed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Sheet2!$D$14:$D$20</c:f>
              <c:numCache/>
            </c:numRef>
          </c:cat>
          <c:val>
            <c:numRef>
              <c:f>Sheet2!$E$14:$E$20</c:f>
              <c:numCache/>
            </c:numRef>
          </c:val>
          <c:smooth val="0"/>
        </c:ser>
        <c:ser>
          <c:idx val="1"/>
          <c:order val="1"/>
          <c:tx>
            <c:v>Reflectance Computed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Sheet2!$D$14:$D$20</c:f>
              <c:numCache/>
            </c:numRef>
          </c:cat>
          <c:val>
            <c:numRef>
              <c:f>Sheet2!$F$14:$F$20</c:f>
              <c:numCache/>
            </c:numRef>
          </c:val>
          <c:smooth val="0"/>
        </c:ser>
        <c:marker val="1"/>
        <c:axId val="61901027"/>
        <c:axId val="20238332"/>
      </c:lineChart>
      <c:catAx>
        <c:axId val="6190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Wavelength (micrometer)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38332"/>
        <c:crosses val="autoZero"/>
        <c:auto val="1"/>
        <c:lblOffset val="100"/>
        <c:noMultiLvlLbl val="0"/>
      </c:catAx>
      <c:valAx>
        <c:axId val="2023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01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0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7</xdr:row>
      <xdr:rowOff>95250</xdr:rowOff>
    </xdr:from>
    <xdr:to>
      <xdr:col>17</xdr:col>
      <xdr:colOff>171450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4772025" y="1228725"/>
        <a:ext cx="6019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8"/>
  <sheetViews>
    <sheetView workbookViewId="0" topLeftCell="L1">
      <selection activeCell="W34" sqref="W34:AC34"/>
    </sheetView>
  </sheetViews>
  <sheetFormatPr defaultColWidth="9.140625" defaultRowHeight="12.75"/>
  <cols>
    <col min="3" max="3" width="21.00390625" style="0" customWidth="1"/>
    <col min="5" max="5" width="9.00390625" style="0" bestFit="1" customWidth="1"/>
    <col min="6" max="7" width="9.00390625" style="0" customWidth="1"/>
    <col min="8" max="8" width="11.00390625" style="0" customWidth="1"/>
    <col min="9" max="9" width="10.421875" style="0" customWidth="1"/>
    <col min="10" max="10" width="10.7109375" style="0" customWidth="1"/>
    <col min="11" max="11" width="10.00390625" style="0" customWidth="1"/>
    <col min="12" max="12" width="11.140625" style="0" customWidth="1"/>
    <col min="23" max="23" width="13.57421875" style="0" customWidth="1"/>
  </cols>
  <sheetData>
    <row r="1" spans="2:5" ht="12.75">
      <c r="B1" s="2" t="s">
        <v>16</v>
      </c>
      <c r="C1" s="2"/>
      <c r="D1" s="2"/>
      <c r="E1" s="2"/>
    </row>
    <row r="4" spans="22:29" ht="12.75">
      <c r="V4" s="3" t="s">
        <v>20</v>
      </c>
      <c r="W4" s="3" t="s">
        <v>19</v>
      </c>
      <c r="X4" s="3"/>
      <c r="Y4" s="3"/>
      <c r="Z4" s="3"/>
      <c r="AA4" s="3"/>
      <c r="AB4" s="3"/>
      <c r="AC4" s="3"/>
    </row>
    <row r="5" spans="2:29" ht="12.75">
      <c r="B5" t="s">
        <v>11</v>
      </c>
      <c r="J5" t="s">
        <v>15</v>
      </c>
      <c r="V5" s="18" t="s">
        <v>7</v>
      </c>
      <c r="W5" s="3">
        <v>0.469</v>
      </c>
      <c r="X5" s="3">
        <v>0.55</v>
      </c>
      <c r="Y5" s="3">
        <v>0.645</v>
      </c>
      <c r="Z5" s="3">
        <v>0.8585</v>
      </c>
      <c r="AA5" s="3">
        <v>1.24</v>
      </c>
      <c r="AB5" s="3">
        <v>1.64</v>
      </c>
      <c r="AC5" s="3">
        <v>2.13</v>
      </c>
    </row>
    <row r="6" spans="22:29" ht="12.75">
      <c r="V6" s="3" t="s">
        <v>8</v>
      </c>
      <c r="W6" s="3">
        <v>0.015</v>
      </c>
      <c r="X6" s="3">
        <v>0.028</v>
      </c>
      <c r="Y6" s="3">
        <v>0.032</v>
      </c>
      <c r="Z6" s="3">
        <v>0.034</v>
      </c>
      <c r="AA6" s="3">
        <v>0.034</v>
      </c>
      <c r="AB6" s="3">
        <v>0.0297</v>
      </c>
      <c r="AC6" s="3">
        <v>0.0248</v>
      </c>
    </row>
    <row r="8" ht="13.5" thickBot="1"/>
    <row r="9" spans="2:29" ht="13.5" thickBot="1">
      <c r="B9" s="9"/>
      <c r="C9" s="9"/>
      <c r="D9" s="9"/>
      <c r="E9" s="9"/>
      <c r="F9" s="9"/>
      <c r="G9" s="9"/>
      <c r="H9" s="9"/>
      <c r="I9" s="10" t="s">
        <v>9</v>
      </c>
      <c r="J9" s="11"/>
      <c r="K9" s="11"/>
      <c r="L9" s="11"/>
      <c r="M9" s="11"/>
      <c r="N9" s="11"/>
      <c r="O9" s="12"/>
      <c r="P9" s="4" t="s">
        <v>4</v>
      </c>
      <c r="Q9" s="5"/>
      <c r="R9" s="5"/>
      <c r="S9" s="5"/>
      <c r="T9" s="5"/>
      <c r="U9" s="5"/>
      <c r="V9" s="6"/>
      <c r="W9" s="10" t="s">
        <v>10</v>
      </c>
      <c r="X9" s="11"/>
      <c r="Y9" s="11"/>
      <c r="Z9" s="11"/>
      <c r="AA9" s="11"/>
      <c r="AB9" s="11"/>
      <c r="AC9" s="12"/>
    </row>
    <row r="10" spans="2:29" ht="12.75">
      <c r="B10" s="19" t="s">
        <v>0</v>
      </c>
      <c r="C10" s="9" t="s">
        <v>13</v>
      </c>
      <c r="D10" s="17" t="s">
        <v>1</v>
      </c>
      <c r="E10" s="9" t="s">
        <v>3</v>
      </c>
      <c r="F10" s="9" t="s">
        <v>6</v>
      </c>
      <c r="G10" s="9" t="s">
        <v>5</v>
      </c>
      <c r="H10" s="17" t="s">
        <v>2</v>
      </c>
      <c r="I10" s="13">
        <v>0.469</v>
      </c>
      <c r="J10" s="13">
        <v>0.55</v>
      </c>
      <c r="K10" s="13">
        <v>0.645</v>
      </c>
      <c r="L10" s="13">
        <v>0.8585</v>
      </c>
      <c r="M10" s="13">
        <v>1.24</v>
      </c>
      <c r="N10" s="13">
        <v>1.64</v>
      </c>
      <c r="O10" s="13">
        <v>2.13</v>
      </c>
      <c r="P10" s="7">
        <v>0.469</v>
      </c>
      <c r="Q10" s="7">
        <v>0.55</v>
      </c>
      <c r="R10" s="7">
        <v>0.645</v>
      </c>
      <c r="S10" s="7">
        <v>0.8585</v>
      </c>
      <c r="T10" s="7">
        <v>1.24</v>
      </c>
      <c r="U10" s="7">
        <v>1.64</v>
      </c>
      <c r="V10" s="7">
        <v>2.13</v>
      </c>
      <c r="W10" s="13">
        <v>0.469</v>
      </c>
      <c r="X10" s="13">
        <v>0.55</v>
      </c>
      <c r="Y10" s="13">
        <v>0.645</v>
      </c>
      <c r="Z10" s="13">
        <v>0.8585</v>
      </c>
      <c r="AA10" s="13">
        <v>1.24</v>
      </c>
      <c r="AB10" s="13">
        <v>1.64</v>
      </c>
      <c r="AC10" s="13">
        <v>2.13</v>
      </c>
    </row>
    <row r="11" spans="2:29" ht="12.75">
      <c r="B11" s="19">
        <v>1</v>
      </c>
      <c r="C11" s="9" t="s">
        <v>12</v>
      </c>
      <c r="D11" s="9">
        <v>0.5</v>
      </c>
      <c r="E11" s="9">
        <v>0.4</v>
      </c>
      <c r="F11" s="9">
        <v>0.05</v>
      </c>
      <c r="G11" s="9">
        <v>5</v>
      </c>
      <c r="H11" s="9">
        <v>100</v>
      </c>
      <c r="I11" s="16">
        <v>3.164E-06</v>
      </c>
      <c r="J11" s="16">
        <v>3.25E-06</v>
      </c>
      <c r="K11" s="16">
        <v>3.319E-06</v>
      </c>
      <c r="L11" s="16">
        <v>3.476E-06</v>
      </c>
      <c r="M11" s="16">
        <v>3.652E-06</v>
      </c>
      <c r="N11" s="16">
        <v>3.598E-06</v>
      </c>
      <c r="O11" s="16">
        <v>3.386E-06</v>
      </c>
      <c r="P11" s="8">
        <v>0.01849</v>
      </c>
      <c r="Q11" s="8">
        <v>0.01876</v>
      </c>
      <c r="R11" s="8">
        <v>0.02143</v>
      </c>
      <c r="S11" s="8">
        <v>0.0231</v>
      </c>
      <c r="T11" s="8">
        <v>0.02229</v>
      </c>
      <c r="U11" s="8">
        <v>0.02083</v>
      </c>
      <c r="V11" s="8">
        <v>0.01952</v>
      </c>
      <c r="W11" s="14">
        <f>(1-EXP(-(I11*300000)))*P11</f>
        <v>0.011333435514227719</v>
      </c>
      <c r="X11" s="14">
        <f aca="true" t="shared" si="0" ref="X11:AC30">(1-EXP(-(J11*300000)))*Q11</f>
        <v>0.011683871447155174</v>
      </c>
      <c r="Y11" s="14">
        <f t="shared" si="0"/>
        <v>0.013512370864087797</v>
      </c>
      <c r="Z11" s="14">
        <f t="shared" si="0"/>
        <v>0.014958026319404304</v>
      </c>
      <c r="AA11" s="14">
        <f t="shared" si="0"/>
        <v>0.014837584951847465</v>
      </c>
      <c r="AB11" s="14">
        <f t="shared" si="0"/>
        <v>0.01375197966240225</v>
      </c>
      <c r="AC11" s="14">
        <f t="shared" si="0"/>
        <v>0.012451561582907049</v>
      </c>
    </row>
    <row r="12" spans="2:29" ht="12.75">
      <c r="B12" s="19">
        <v>2</v>
      </c>
      <c r="C12" s="9" t="s">
        <v>12</v>
      </c>
      <c r="D12" s="9">
        <v>0.5</v>
      </c>
      <c r="E12" s="9">
        <v>0.6</v>
      </c>
      <c r="F12" s="9">
        <v>0.05</v>
      </c>
      <c r="G12" s="9">
        <v>5</v>
      </c>
      <c r="H12" s="9">
        <v>100</v>
      </c>
      <c r="I12" s="16">
        <v>6.531E-06</v>
      </c>
      <c r="J12" s="16">
        <v>6.666E-06</v>
      </c>
      <c r="K12" s="16">
        <v>6.767E-06</v>
      </c>
      <c r="L12" s="16">
        <v>7.067E-06</v>
      </c>
      <c r="M12" s="16">
        <v>7.588E-06</v>
      </c>
      <c r="N12" s="16">
        <v>7.883E-06</v>
      </c>
      <c r="O12" s="16">
        <v>8.036E-06</v>
      </c>
      <c r="P12" s="8">
        <v>0.01258</v>
      </c>
      <c r="Q12" s="8">
        <v>0.01405</v>
      </c>
      <c r="R12" s="8">
        <v>0.01643</v>
      </c>
      <c r="S12" s="8">
        <v>0.01994</v>
      </c>
      <c r="T12" s="8">
        <v>0.02242</v>
      </c>
      <c r="U12" s="8">
        <v>0.02293</v>
      </c>
      <c r="V12" s="8">
        <v>0.02252</v>
      </c>
      <c r="W12" s="14">
        <f aca="true" t="shared" si="1" ref="W12:X30">(1-EXP(-(I12*300000)))*P12</f>
        <v>0.010806760231317566</v>
      </c>
      <c r="X12" s="14">
        <f t="shared" si="0"/>
        <v>0.012148158940347948</v>
      </c>
      <c r="Y12" s="14">
        <f t="shared" si="0"/>
        <v>0.014272373161002654</v>
      </c>
      <c r="Z12" s="14">
        <f t="shared" si="0"/>
        <v>0.01754680865858205</v>
      </c>
      <c r="AA12" s="14">
        <f t="shared" si="0"/>
        <v>0.020118517644683944</v>
      </c>
      <c r="AB12" s="14">
        <f t="shared" si="0"/>
        <v>0.02077552710603338</v>
      </c>
      <c r="AC12" s="14">
        <f t="shared" si="0"/>
        <v>0.02049897703150762</v>
      </c>
    </row>
    <row r="13" spans="2:29" ht="12.75">
      <c r="B13" s="19">
        <v>3</v>
      </c>
      <c r="C13" s="9" t="s">
        <v>12</v>
      </c>
      <c r="D13" s="9">
        <v>0.5</v>
      </c>
      <c r="E13" s="9">
        <v>0.8</v>
      </c>
      <c r="F13" s="9">
        <v>0.05</v>
      </c>
      <c r="G13" s="9">
        <v>5</v>
      </c>
      <c r="H13" s="9">
        <v>100</v>
      </c>
      <c r="I13" s="16">
        <v>1.068E-05</v>
      </c>
      <c r="J13" s="16">
        <v>1.088E-05</v>
      </c>
      <c r="K13" s="16">
        <v>1.1E-05</v>
      </c>
      <c r="L13" s="16">
        <v>1.138E-05</v>
      </c>
      <c r="M13" s="16">
        <v>1.22E-05</v>
      </c>
      <c r="N13" s="16">
        <v>1.278E-05</v>
      </c>
      <c r="O13" s="16">
        <v>1.348E-05</v>
      </c>
      <c r="P13" s="8">
        <v>0.008955</v>
      </c>
      <c r="Q13" s="8">
        <v>0.01059</v>
      </c>
      <c r="R13" s="8">
        <v>0.01191</v>
      </c>
      <c r="S13" s="8">
        <v>0.01563</v>
      </c>
      <c r="T13" s="8">
        <v>0.01977</v>
      </c>
      <c r="U13" s="8">
        <v>0.02214</v>
      </c>
      <c r="V13" s="8">
        <v>0.02328</v>
      </c>
      <c r="W13" s="14">
        <f t="shared" si="1"/>
        <v>0.008591431649205658</v>
      </c>
      <c r="X13" s="14">
        <f t="shared" si="0"/>
        <v>0.01018508974960109</v>
      </c>
      <c r="Y13" s="14">
        <f t="shared" si="0"/>
        <v>0.011470721476251233</v>
      </c>
      <c r="Z13" s="14">
        <f t="shared" si="0"/>
        <v>0.015115627648003819</v>
      </c>
      <c r="AA13" s="14">
        <f t="shared" si="0"/>
        <v>0.019261268223399863</v>
      </c>
      <c r="AB13" s="14">
        <f t="shared" si="0"/>
        <v>0.02166126787343003</v>
      </c>
      <c r="AC13" s="14">
        <f t="shared" si="0"/>
        <v>0.022871966245807805</v>
      </c>
    </row>
    <row r="14" spans="2:29" ht="12.75">
      <c r="B14" s="19">
        <v>4</v>
      </c>
      <c r="C14" s="9" t="s">
        <v>12</v>
      </c>
      <c r="D14" s="9">
        <v>0.5</v>
      </c>
      <c r="E14" s="9">
        <v>1</v>
      </c>
      <c r="F14" s="9">
        <v>0.05</v>
      </c>
      <c r="G14" s="9">
        <v>5</v>
      </c>
      <c r="H14" s="9">
        <v>100</v>
      </c>
      <c r="I14" s="16">
        <v>1.527E-05</v>
      </c>
      <c r="J14" s="16">
        <v>1.55E-05</v>
      </c>
      <c r="K14" s="16">
        <v>1.566E-05</v>
      </c>
      <c r="L14" s="16">
        <v>1.611E-05</v>
      </c>
      <c r="M14" s="16">
        <v>1.712E-05</v>
      </c>
      <c r="N14" s="16">
        <v>1.792E-05</v>
      </c>
      <c r="O14" s="16">
        <v>1.915E-05</v>
      </c>
      <c r="P14" s="8">
        <v>0.007267</v>
      </c>
      <c r="Q14" s="8">
        <v>0.008783</v>
      </c>
      <c r="R14" s="8">
        <v>0.0101</v>
      </c>
      <c r="S14" s="8">
        <v>0.01358</v>
      </c>
      <c r="T14" s="8">
        <v>0.01794</v>
      </c>
      <c r="U14" s="8">
        <v>0.02141</v>
      </c>
      <c r="V14" s="8">
        <v>0.02375</v>
      </c>
      <c r="W14" s="14">
        <f t="shared" si="1"/>
        <v>0.00719255215369667</v>
      </c>
      <c r="X14" s="14">
        <f t="shared" si="0"/>
        <v>0.008699020450244037</v>
      </c>
      <c r="Y14" s="14">
        <f t="shared" si="0"/>
        <v>0.010007953792828275</v>
      </c>
      <c r="Z14" s="14">
        <f t="shared" si="0"/>
        <v>0.013471867924516075</v>
      </c>
      <c r="AA14" s="14">
        <f t="shared" si="0"/>
        <v>0.017834491856911255</v>
      </c>
      <c r="AB14" s="14">
        <f t="shared" si="0"/>
        <v>0.021310951128327673</v>
      </c>
      <c r="AC14" s="14">
        <f t="shared" si="0"/>
        <v>0.023674030054398477</v>
      </c>
    </row>
    <row r="15" spans="2:29" ht="12.75">
      <c r="B15" s="19">
        <v>5</v>
      </c>
      <c r="C15" s="9" t="s">
        <v>12</v>
      </c>
      <c r="D15" s="9">
        <v>0.5</v>
      </c>
      <c r="E15" s="9">
        <v>1.2</v>
      </c>
      <c r="F15" s="9">
        <v>0.05</v>
      </c>
      <c r="G15" s="9">
        <v>5</v>
      </c>
      <c r="H15" s="9">
        <v>100</v>
      </c>
      <c r="I15" s="16">
        <v>1.999E-05</v>
      </c>
      <c r="J15" s="16">
        <v>2.026E-05</v>
      </c>
      <c r="K15" s="16">
        <v>2.046E-05</v>
      </c>
      <c r="L15" s="16">
        <v>2.098E-05</v>
      </c>
      <c r="M15" s="16">
        <v>2.211E-05</v>
      </c>
      <c r="N15" s="16">
        <v>2.307E-05</v>
      </c>
      <c r="O15" s="16">
        <v>2.476E-05</v>
      </c>
      <c r="P15" s="8">
        <v>0.006248</v>
      </c>
      <c r="Q15" s="8">
        <v>0.007618</v>
      </c>
      <c r="R15" s="8">
        <v>0.008926</v>
      </c>
      <c r="S15" s="8">
        <v>0.01216</v>
      </c>
      <c r="T15" s="8">
        <v>0.01632</v>
      </c>
      <c r="U15" s="8">
        <v>0.02041</v>
      </c>
      <c r="V15" s="8">
        <v>0.02376</v>
      </c>
      <c r="W15" s="14">
        <f t="shared" si="1"/>
        <v>0.006232466224907049</v>
      </c>
      <c r="X15" s="14">
        <f t="shared" si="0"/>
        <v>0.007600533772712642</v>
      </c>
      <c r="Y15" s="14">
        <f t="shared" si="0"/>
        <v>0.008906726643591286</v>
      </c>
      <c r="Z15" s="14">
        <f t="shared" si="0"/>
        <v>0.01213753615437934</v>
      </c>
      <c r="AA15" s="14">
        <f t="shared" si="0"/>
        <v>0.01629851947676494</v>
      </c>
      <c r="AB15" s="14">
        <f t="shared" si="0"/>
        <v>0.020389858542445398</v>
      </c>
      <c r="AC15" s="14">
        <f t="shared" si="0"/>
        <v>0.023745877648239443</v>
      </c>
    </row>
    <row r="16" spans="2:29" ht="12.75">
      <c r="B16" s="19">
        <v>6</v>
      </c>
      <c r="C16" s="9" t="s">
        <v>12</v>
      </c>
      <c r="D16" s="9">
        <v>0.5</v>
      </c>
      <c r="E16" s="9">
        <v>1.4</v>
      </c>
      <c r="F16" s="9">
        <v>0.05</v>
      </c>
      <c r="G16" s="9">
        <v>5</v>
      </c>
      <c r="H16" s="9">
        <v>100</v>
      </c>
      <c r="I16" s="16">
        <v>2.466E-05</v>
      </c>
      <c r="J16" s="16">
        <v>2.496E-05</v>
      </c>
      <c r="K16" s="16">
        <v>2.52E-05</v>
      </c>
      <c r="L16" s="16">
        <v>2.578E-05</v>
      </c>
      <c r="M16" s="16">
        <v>2.702E-05</v>
      </c>
      <c r="N16" s="16">
        <v>2.809E-05</v>
      </c>
      <c r="O16" s="16">
        <v>3.014E-05</v>
      </c>
      <c r="P16" s="8">
        <v>0.005585</v>
      </c>
      <c r="Q16" s="8">
        <v>0.006825</v>
      </c>
      <c r="R16" s="8">
        <v>0.008125</v>
      </c>
      <c r="S16" s="8">
        <v>0.01116</v>
      </c>
      <c r="T16" s="8">
        <v>0.01497</v>
      </c>
      <c r="U16" s="8">
        <v>0.01938</v>
      </c>
      <c r="V16" s="8">
        <v>0.02329</v>
      </c>
      <c r="W16" s="14">
        <f t="shared" si="1"/>
        <v>0.0055815793188035015</v>
      </c>
      <c r="X16" s="14">
        <f t="shared" si="0"/>
        <v>0.006821179628687755</v>
      </c>
      <c r="Y16" s="14">
        <f t="shared" si="0"/>
        <v>0.008120767888643434</v>
      </c>
      <c r="Z16" s="14">
        <f t="shared" si="0"/>
        <v>0.011155115381257219</v>
      </c>
      <c r="AA16" s="14">
        <f t="shared" si="0"/>
        <v>0.014965483201360024</v>
      </c>
      <c r="AB16" s="14">
        <f t="shared" si="0"/>
        <v>0.019375758161068644</v>
      </c>
      <c r="AC16" s="14">
        <f t="shared" si="0"/>
        <v>0.023287244002729194</v>
      </c>
    </row>
    <row r="17" spans="2:29" ht="12.75">
      <c r="B17" s="19">
        <v>7</v>
      </c>
      <c r="C17" s="9" t="s">
        <v>12</v>
      </c>
      <c r="D17" s="9">
        <v>0.5</v>
      </c>
      <c r="E17" s="9">
        <v>2</v>
      </c>
      <c r="F17" s="9">
        <v>0.05</v>
      </c>
      <c r="G17" s="9">
        <v>5</v>
      </c>
      <c r="H17" s="9">
        <v>100</v>
      </c>
      <c r="I17" s="16">
        <v>3.741E-05</v>
      </c>
      <c r="J17" s="16">
        <v>3.776E-05</v>
      </c>
      <c r="K17" s="16">
        <v>3.813E-05</v>
      </c>
      <c r="L17" s="16">
        <v>3.889E-05</v>
      </c>
      <c r="M17" s="16">
        <v>4.037E-05</v>
      </c>
      <c r="N17" s="16">
        <v>4.159E-05</v>
      </c>
      <c r="O17" s="16">
        <v>4.435E-05</v>
      </c>
      <c r="P17" s="8">
        <v>0.00453</v>
      </c>
      <c r="Q17" s="8">
        <v>0.005472</v>
      </c>
      <c r="R17" s="8">
        <v>0.006804</v>
      </c>
      <c r="S17" s="8">
        <v>0.009575</v>
      </c>
      <c r="T17" s="8">
        <v>0.01232</v>
      </c>
      <c r="U17" s="8">
        <v>0.01684</v>
      </c>
      <c r="V17" s="8">
        <v>0.02163</v>
      </c>
      <c r="W17" s="14">
        <f t="shared" si="1"/>
        <v>0.004529939464346987</v>
      </c>
      <c r="X17" s="14">
        <f t="shared" si="0"/>
        <v>0.005471934164794168</v>
      </c>
      <c r="Y17" s="14">
        <f t="shared" si="0"/>
        <v>0.00680392673952563</v>
      </c>
      <c r="Z17" s="14">
        <f t="shared" si="0"/>
        <v>0.009574917922321879</v>
      </c>
      <c r="AA17" s="14">
        <f t="shared" si="0"/>
        <v>0.012319932256093409</v>
      </c>
      <c r="AB17" s="14">
        <f t="shared" si="0"/>
        <v>0.016839935783026096</v>
      </c>
      <c r="AC17" s="14">
        <f t="shared" si="0"/>
        <v>0.021629963961356333</v>
      </c>
    </row>
    <row r="18" spans="2:29" ht="12.75">
      <c r="B18" s="19">
        <v>8</v>
      </c>
      <c r="C18" s="9" t="s">
        <v>12</v>
      </c>
      <c r="D18" s="9">
        <v>2</v>
      </c>
      <c r="E18" s="9">
        <v>0.4</v>
      </c>
      <c r="F18" s="9">
        <v>0.05</v>
      </c>
      <c r="G18" s="9">
        <v>5</v>
      </c>
      <c r="H18" s="9">
        <v>100</v>
      </c>
      <c r="I18" s="16">
        <v>3.164E-06</v>
      </c>
      <c r="J18" s="16">
        <v>3.249E-06</v>
      </c>
      <c r="K18" s="16">
        <v>3.319E-06</v>
      </c>
      <c r="L18" s="16">
        <v>3.476E-06</v>
      </c>
      <c r="M18" s="16">
        <v>3.652E-06</v>
      </c>
      <c r="N18" s="16">
        <v>3.598E-06</v>
      </c>
      <c r="O18" s="16">
        <v>3.386E-06</v>
      </c>
      <c r="P18" s="8">
        <v>0.0177</v>
      </c>
      <c r="Q18" s="8">
        <v>0.01792</v>
      </c>
      <c r="R18" s="8">
        <v>0.0208</v>
      </c>
      <c r="S18" s="8">
        <v>0.02226</v>
      </c>
      <c r="T18" s="8">
        <v>0.02167</v>
      </c>
      <c r="U18" s="8">
        <v>0.02033</v>
      </c>
      <c r="V18" s="8">
        <v>0.01918</v>
      </c>
      <c r="W18" s="14">
        <f t="shared" si="1"/>
        <v>0.010849205440877807</v>
      </c>
      <c r="X18" s="14">
        <f t="shared" si="0"/>
        <v>0.01115868493385714</v>
      </c>
      <c r="Y18" s="14">
        <f t="shared" si="0"/>
        <v>0.013115133643165008</v>
      </c>
      <c r="Z18" s="14">
        <f t="shared" si="0"/>
        <v>0.014414098089607783</v>
      </c>
      <c r="AA18" s="14">
        <f t="shared" si="0"/>
        <v>0.014424875096748968</v>
      </c>
      <c r="AB18" s="14">
        <f t="shared" si="0"/>
        <v>0.013421879334452123</v>
      </c>
      <c r="AC18" s="14">
        <f t="shared" si="0"/>
        <v>0.012234679875008054</v>
      </c>
    </row>
    <row r="19" spans="2:29" ht="12.75">
      <c r="B19" s="19">
        <v>9</v>
      </c>
      <c r="C19" s="9" t="s">
        <v>12</v>
      </c>
      <c r="D19" s="9">
        <v>2</v>
      </c>
      <c r="E19" s="9">
        <v>0.8</v>
      </c>
      <c r="F19" s="9">
        <v>0.05</v>
      </c>
      <c r="G19" s="9">
        <v>5</v>
      </c>
      <c r="H19" s="9">
        <v>100</v>
      </c>
      <c r="I19" s="16">
        <v>1.068E-05</v>
      </c>
      <c r="J19" s="16">
        <v>1.088E-05</v>
      </c>
      <c r="K19" s="16">
        <v>1.1E-05</v>
      </c>
      <c r="L19" s="16">
        <v>1.138E-05</v>
      </c>
      <c r="M19" s="16">
        <v>1.22E-05</v>
      </c>
      <c r="N19" s="16">
        <v>1.278E-05</v>
      </c>
      <c r="O19" s="16">
        <v>1.348E-05</v>
      </c>
      <c r="P19" s="8">
        <v>0.008955</v>
      </c>
      <c r="Q19" s="8">
        <v>0.01059</v>
      </c>
      <c r="R19" s="8">
        <v>0.01191</v>
      </c>
      <c r="S19" s="8">
        <v>0.01563</v>
      </c>
      <c r="T19" s="8">
        <v>0.01977</v>
      </c>
      <c r="U19" s="8">
        <v>0.02214</v>
      </c>
      <c r="V19" s="8">
        <v>0.02328</v>
      </c>
      <c r="W19" s="14">
        <f t="shared" si="1"/>
        <v>0.008591431649205658</v>
      </c>
      <c r="X19" s="14">
        <f t="shared" si="0"/>
        <v>0.01018508974960109</v>
      </c>
      <c r="Y19" s="14">
        <f t="shared" si="0"/>
        <v>0.011470721476251233</v>
      </c>
      <c r="Z19" s="14">
        <f t="shared" si="0"/>
        <v>0.015115627648003819</v>
      </c>
      <c r="AA19" s="14">
        <f t="shared" si="0"/>
        <v>0.019261268223399863</v>
      </c>
      <c r="AB19" s="14">
        <f t="shared" si="0"/>
        <v>0.02166126787343003</v>
      </c>
      <c r="AC19" s="14">
        <f t="shared" si="0"/>
        <v>0.022871966245807805</v>
      </c>
    </row>
    <row r="20" spans="2:29" ht="12.75">
      <c r="B20" s="19">
        <v>10</v>
      </c>
      <c r="C20" s="9" t="s">
        <v>12</v>
      </c>
      <c r="D20" s="9">
        <v>10</v>
      </c>
      <c r="E20" s="9">
        <v>0.4</v>
      </c>
      <c r="F20" s="9">
        <v>0.05</v>
      </c>
      <c r="G20" s="9">
        <v>5</v>
      </c>
      <c r="H20" s="9">
        <v>100</v>
      </c>
      <c r="I20" s="16">
        <v>1.472E-05</v>
      </c>
      <c r="J20" s="16">
        <v>1.488E-05</v>
      </c>
      <c r="K20" s="16">
        <v>1.502E-05</v>
      </c>
      <c r="L20" s="16">
        <v>1.533E-05</v>
      </c>
      <c r="M20" s="16">
        <v>1.591E-05</v>
      </c>
      <c r="N20" s="16">
        <v>1.63E-05</v>
      </c>
      <c r="O20" s="16">
        <v>1.713E-05</v>
      </c>
      <c r="P20" s="8">
        <v>0.005737</v>
      </c>
      <c r="Q20" s="8">
        <v>0.006573</v>
      </c>
      <c r="R20" s="8">
        <v>0.00772</v>
      </c>
      <c r="S20" s="8">
        <v>0.0105</v>
      </c>
      <c r="T20" s="8">
        <v>0.01275</v>
      </c>
      <c r="U20" s="8">
        <v>0.01636</v>
      </c>
      <c r="V20" s="8">
        <v>0.02002</v>
      </c>
      <c r="W20" s="14">
        <f t="shared" si="1"/>
        <v>0.005667682894759777</v>
      </c>
      <c r="X20" s="14">
        <f t="shared" si="0"/>
        <v>0.006497303976581562</v>
      </c>
      <c r="Y20" s="14">
        <f t="shared" si="0"/>
        <v>0.007634751574821049</v>
      </c>
      <c r="Z20" s="14">
        <f t="shared" si="0"/>
        <v>0.010394350127616296</v>
      </c>
      <c r="AA20" s="14">
        <f t="shared" si="0"/>
        <v>0.012642199041426098</v>
      </c>
      <c r="AB20" s="14">
        <f t="shared" si="0"/>
        <v>0.01623694952830911</v>
      </c>
      <c r="AC20" s="14">
        <f t="shared" si="0"/>
        <v>0.019902611722335935</v>
      </c>
    </row>
    <row r="21" spans="2:29" ht="12.75">
      <c r="B21" s="19">
        <v>11</v>
      </c>
      <c r="C21" s="9" t="s">
        <v>14</v>
      </c>
      <c r="D21" s="9">
        <v>0.5</v>
      </c>
      <c r="E21" s="9">
        <v>0.4</v>
      </c>
      <c r="F21" s="9">
        <v>0.05</v>
      </c>
      <c r="G21" s="9">
        <v>5</v>
      </c>
      <c r="H21" s="9">
        <v>100</v>
      </c>
      <c r="I21" s="16">
        <v>3.185E-06</v>
      </c>
      <c r="J21" s="16">
        <v>3.315E-06</v>
      </c>
      <c r="K21" s="16">
        <v>3.416E-06</v>
      </c>
      <c r="L21" s="16">
        <v>3.511E-06</v>
      </c>
      <c r="M21" s="16">
        <v>3.486E-06</v>
      </c>
      <c r="N21" s="16">
        <v>3.232E-06</v>
      </c>
      <c r="O21" s="16">
        <v>2.817E-06</v>
      </c>
      <c r="P21" s="8">
        <v>0.02085</v>
      </c>
      <c r="Q21" s="8">
        <v>0.02353</v>
      </c>
      <c r="R21" s="8">
        <v>0.01943</v>
      </c>
      <c r="S21" s="8">
        <v>0.01808</v>
      </c>
      <c r="T21" s="8">
        <v>0.01639</v>
      </c>
      <c r="U21" s="8">
        <v>0.01424</v>
      </c>
      <c r="V21" s="8">
        <v>0.01293</v>
      </c>
      <c r="W21" s="14">
        <f t="shared" si="1"/>
        <v>0.012830677449927842</v>
      </c>
      <c r="X21" s="14">
        <f t="shared" si="0"/>
        <v>0.014826056465922886</v>
      </c>
      <c r="Y21" s="14">
        <f t="shared" si="0"/>
        <v>0.012457190254660189</v>
      </c>
      <c r="Z21" s="14">
        <f t="shared" si="0"/>
        <v>0.011773969769965177</v>
      </c>
      <c r="AA21" s="14">
        <f t="shared" si="0"/>
        <v>0.010630380619467696</v>
      </c>
      <c r="AB21" s="14">
        <f t="shared" si="0"/>
        <v>0.008839697848513581</v>
      </c>
      <c r="AC21" s="14">
        <f t="shared" si="0"/>
        <v>0.007376378748229351</v>
      </c>
    </row>
    <row r="22" spans="2:29" ht="12.75">
      <c r="B22" s="19">
        <v>12</v>
      </c>
      <c r="C22" s="9" t="s">
        <v>14</v>
      </c>
      <c r="D22" s="9">
        <v>10</v>
      </c>
      <c r="E22" s="9">
        <v>0.4</v>
      </c>
      <c r="F22" s="9">
        <v>0.05</v>
      </c>
      <c r="G22" s="9">
        <v>5</v>
      </c>
      <c r="H22" s="9">
        <v>100</v>
      </c>
      <c r="I22" s="16">
        <v>1.47E-05</v>
      </c>
      <c r="J22" s="16">
        <v>1.494E-05</v>
      </c>
      <c r="K22" s="16">
        <v>1.511E-05</v>
      </c>
      <c r="L22" s="16">
        <v>1.547E-05</v>
      </c>
      <c r="M22" s="16">
        <v>1.604E-05</v>
      </c>
      <c r="N22" s="16">
        <v>1.638E-05</v>
      </c>
      <c r="O22" s="16">
        <v>1.753E-05</v>
      </c>
      <c r="P22" s="8">
        <v>0.02537</v>
      </c>
      <c r="Q22" s="8">
        <v>0.02606</v>
      </c>
      <c r="R22" s="8">
        <v>0.02466</v>
      </c>
      <c r="S22" s="8">
        <v>0.02309</v>
      </c>
      <c r="T22" s="8">
        <v>0.02245</v>
      </c>
      <c r="U22" s="8">
        <v>0.02237</v>
      </c>
      <c r="V22" s="8">
        <v>0.02289</v>
      </c>
      <c r="W22" s="14">
        <f t="shared" si="1"/>
        <v>0.025061623125770056</v>
      </c>
      <c r="X22" s="14">
        <f t="shared" si="0"/>
        <v>0.0257652413603791</v>
      </c>
      <c r="Y22" s="14">
        <f t="shared" si="0"/>
        <v>0.02439494488732583</v>
      </c>
      <c r="Z22" s="14">
        <f t="shared" si="0"/>
        <v>0.02286722664655741</v>
      </c>
      <c r="AA22" s="14">
        <f t="shared" si="0"/>
        <v>0.022267446023092382</v>
      </c>
      <c r="AB22" s="14">
        <f t="shared" si="0"/>
        <v>0.022205735808660094</v>
      </c>
      <c r="AC22" s="14">
        <f t="shared" si="0"/>
        <v>0.022770960494983738</v>
      </c>
    </row>
    <row r="23" spans="2:29" ht="12.75">
      <c r="B23" s="19">
        <v>13</v>
      </c>
      <c r="C23" s="9" t="s">
        <v>17</v>
      </c>
      <c r="D23" s="9">
        <v>0.5</v>
      </c>
      <c r="E23" s="9">
        <v>1.2</v>
      </c>
      <c r="F23" s="9">
        <v>0.2</v>
      </c>
      <c r="G23" s="9">
        <v>2</v>
      </c>
      <c r="H23" s="9">
        <v>100</v>
      </c>
      <c r="I23" s="16">
        <v>1.998E-05</v>
      </c>
      <c r="J23" s="16">
        <v>2.024E-05</v>
      </c>
      <c r="K23" s="16">
        <v>9.586E-06</v>
      </c>
      <c r="L23" s="16">
        <v>9.898E-06</v>
      </c>
      <c r="M23" s="16">
        <v>1.052E-05</v>
      </c>
      <c r="N23" s="16">
        <v>1.201E-05</v>
      </c>
      <c r="O23" s="16">
        <v>1.395E-05</v>
      </c>
      <c r="P23" s="8">
        <v>0.01063</v>
      </c>
      <c r="Q23" s="8">
        <v>0.01161</v>
      </c>
      <c r="R23" s="8">
        <v>0.01902</v>
      </c>
      <c r="S23" s="8">
        <v>0.02305</v>
      </c>
      <c r="T23" s="8">
        <v>0.02846</v>
      </c>
      <c r="U23" s="8">
        <v>0.03259</v>
      </c>
      <c r="V23" s="8">
        <v>0.01965</v>
      </c>
      <c r="W23" s="14">
        <f t="shared" si="1"/>
        <v>0.010603492294313774</v>
      </c>
      <c r="X23" s="14">
        <f t="shared" si="0"/>
        <v>0.011583220890837178</v>
      </c>
      <c r="Y23" s="14">
        <f aca="true" t="shared" si="2" ref="Y23:Y37">(1-EXP(-(K23*300000)))*R23</f>
        <v>0.017947823111337198</v>
      </c>
      <c r="Z23" s="14">
        <f aca="true" t="shared" si="3" ref="Z23:Z37">(1-EXP(-(L23*300000)))*S23</f>
        <v>0.021866748959167362</v>
      </c>
      <c r="AA23" s="14">
        <f aca="true" t="shared" si="4" ref="AA23:AA37">(1-EXP(-(M23*300000)))*T23</f>
        <v>0.027247723990099094</v>
      </c>
      <c r="AB23" s="14">
        <f aca="true" t="shared" si="5" ref="AB23:AB37">(1-EXP(-(N23*300000)))*U23</f>
        <v>0.031702187322630054</v>
      </c>
      <c r="AC23" s="14">
        <f aca="true" t="shared" si="6" ref="AC23:AC37">(1-EXP(-(O23*300000)))*V23</f>
        <v>0.01935088365324136</v>
      </c>
    </row>
    <row r="24" spans="2:29" ht="12.75">
      <c r="B24" s="19">
        <v>14</v>
      </c>
      <c r="C24" s="9" t="s">
        <v>14</v>
      </c>
      <c r="D24" s="9">
        <v>0.5</v>
      </c>
      <c r="E24" s="9">
        <v>1.2</v>
      </c>
      <c r="F24" s="9">
        <v>0.2</v>
      </c>
      <c r="G24" s="9">
        <v>2</v>
      </c>
      <c r="H24" s="9">
        <v>100</v>
      </c>
      <c r="I24" s="16">
        <v>9.185E-06</v>
      </c>
      <c r="J24" s="16">
        <v>9.5151E-06</v>
      </c>
      <c r="K24" s="16">
        <v>9.476E-06</v>
      </c>
      <c r="L24" s="16">
        <v>1.035E-05</v>
      </c>
      <c r="M24" s="16">
        <v>1.113E-05</v>
      </c>
      <c r="N24" s="16">
        <v>1.337E-05</v>
      </c>
      <c r="O24" s="16">
        <v>1.296E-05</v>
      </c>
      <c r="P24" s="8">
        <v>0.02397</v>
      </c>
      <c r="Q24" s="8">
        <v>0.02194</v>
      </c>
      <c r="R24" s="8">
        <v>0.02389</v>
      </c>
      <c r="S24" s="8">
        <v>0.02489</v>
      </c>
      <c r="T24" s="8">
        <v>0.0186</v>
      </c>
      <c r="U24" s="8">
        <v>0.01716</v>
      </c>
      <c r="V24" s="8">
        <v>0.01027</v>
      </c>
      <c r="W24" s="14">
        <f t="shared" si="1"/>
        <v>0.022446053962083507</v>
      </c>
      <c r="X24" s="14">
        <f t="shared" si="0"/>
        <v>0.020676631640996118</v>
      </c>
      <c r="Y24" s="14">
        <f t="shared" si="2"/>
        <v>0.022498113583365422</v>
      </c>
      <c r="Z24" s="14">
        <f t="shared" si="3"/>
        <v>0.02377431773305985</v>
      </c>
      <c r="AA24" s="14">
        <f t="shared" si="4"/>
        <v>0.017940213129291054</v>
      </c>
      <c r="AB24" s="14">
        <f t="shared" si="5"/>
        <v>0.016849141951266074</v>
      </c>
      <c r="AC24" s="14">
        <f t="shared" si="6"/>
        <v>0.010059605928555248</v>
      </c>
    </row>
    <row r="25" spans="2:29" ht="12.75">
      <c r="B25" s="19">
        <v>15</v>
      </c>
      <c r="C25" s="9" t="s">
        <v>17</v>
      </c>
      <c r="D25" s="9">
        <v>0.25</v>
      </c>
      <c r="E25" s="9">
        <v>0.8</v>
      </c>
      <c r="F25" s="9">
        <v>0.2</v>
      </c>
      <c r="G25" s="9">
        <v>2</v>
      </c>
      <c r="H25" s="9">
        <v>100</v>
      </c>
      <c r="I25" s="16">
        <v>6.503E-06</v>
      </c>
      <c r="J25" s="16">
        <v>6.573E-06</v>
      </c>
      <c r="K25" s="16">
        <v>6.784E-06</v>
      </c>
      <c r="L25" s="16">
        <v>7.002E-06</v>
      </c>
      <c r="M25" s="16">
        <v>7.324E-06</v>
      </c>
      <c r="N25" s="16">
        <v>8.036E-06</v>
      </c>
      <c r="O25" s="16">
        <v>9.117E-06</v>
      </c>
      <c r="P25" s="8">
        <v>0.01613</v>
      </c>
      <c r="Q25" s="8">
        <v>0.01822</v>
      </c>
      <c r="R25" s="8">
        <v>0.01982</v>
      </c>
      <c r="S25" s="8">
        <v>0.02286</v>
      </c>
      <c r="T25" s="8">
        <v>0.02665</v>
      </c>
      <c r="U25" s="8">
        <v>0.03158</v>
      </c>
      <c r="V25" s="8">
        <v>0.01972</v>
      </c>
      <c r="W25" s="14">
        <f t="shared" si="1"/>
        <v>0.013837183688858808</v>
      </c>
      <c r="X25" s="14">
        <f t="shared" si="0"/>
        <v>0.015683919213781945</v>
      </c>
      <c r="Y25" s="14">
        <f t="shared" si="2"/>
        <v>0.01723043080240458</v>
      </c>
      <c r="Z25" s="14">
        <f t="shared" si="3"/>
        <v>0.0200623251587238</v>
      </c>
      <c r="AA25" s="14">
        <f t="shared" si="4"/>
        <v>0.023688816111771198</v>
      </c>
      <c r="AB25" s="14">
        <f t="shared" si="5"/>
        <v>0.028745901183615037</v>
      </c>
      <c r="AC25" s="14">
        <f t="shared" si="6"/>
        <v>0.01844041814449537</v>
      </c>
    </row>
    <row r="26" spans="2:29" ht="12.75">
      <c r="B26" s="19">
        <v>16</v>
      </c>
      <c r="C26" s="9" t="s">
        <v>17</v>
      </c>
      <c r="D26" s="9">
        <v>0.25</v>
      </c>
      <c r="E26" s="9">
        <v>0.6</v>
      </c>
      <c r="F26" s="9">
        <v>0.2</v>
      </c>
      <c r="G26" s="9">
        <v>2</v>
      </c>
      <c r="H26" s="9">
        <v>100</v>
      </c>
      <c r="I26" s="16">
        <v>5.951E-06</v>
      </c>
      <c r="J26" s="16">
        <v>6.022E-06</v>
      </c>
      <c r="K26" s="16">
        <v>6.214E-06</v>
      </c>
      <c r="L26" s="16">
        <v>6.422E-06</v>
      </c>
      <c r="M26" s="16">
        <v>6.707E-06</v>
      </c>
      <c r="N26" s="16">
        <v>7.31E-06</v>
      </c>
      <c r="O26" s="16">
        <v>8.156E-06</v>
      </c>
      <c r="P26" s="8">
        <v>0.01649</v>
      </c>
      <c r="Q26" s="8">
        <v>0.01853</v>
      </c>
      <c r="R26" s="8">
        <v>0.02007</v>
      </c>
      <c r="S26" s="8">
        <v>0.02298</v>
      </c>
      <c r="T26" s="8">
        <v>0.02644</v>
      </c>
      <c r="U26" s="8">
        <v>0.0307</v>
      </c>
      <c r="V26" s="8">
        <v>0.01933</v>
      </c>
      <c r="W26" s="14">
        <f t="shared" si="1"/>
        <v>0.013723856431666345</v>
      </c>
      <c r="X26" s="14">
        <f t="shared" si="0"/>
        <v>0.01548716075932271</v>
      </c>
      <c r="Y26" s="14">
        <f t="shared" si="2"/>
        <v>0.016958745058993252</v>
      </c>
      <c r="Z26" s="14">
        <f t="shared" si="3"/>
        <v>0.01963313437871166</v>
      </c>
      <c r="AA26" s="14">
        <f t="shared" si="4"/>
        <v>0.022904771222827806</v>
      </c>
      <c r="AB26" s="14">
        <f t="shared" si="5"/>
        <v>0.02727444790414655</v>
      </c>
      <c r="AC26" s="14">
        <f t="shared" si="6"/>
        <v>0.017656598647321827</v>
      </c>
    </row>
    <row r="27" spans="2:29" ht="12.75">
      <c r="B27" s="19">
        <v>17</v>
      </c>
      <c r="C27" s="9" t="s">
        <v>18</v>
      </c>
      <c r="D27" s="9">
        <v>0.25</v>
      </c>
      <c r="E27" s="9">
        <v>1.6</v>
      </c>
      <c r="F27" s="9">
        <v>0.2</v>
      </c>
      <c r="G27" s="9">
        <v>2</v>
      </c>
      <c r="H27" s="9">
        <v>100</v>
      </c>
      <c r="I27" s="16">
        <v>7.949E-06</v>
      </c>
      <c r="J27" s="16">
        <v>8.017E-06</v>
      </c>
      <c r="K27" s="16">
        <v>8.265E-06</v>
      </c>
      <c r="L27" s="16">
        <v>8.775E-06</v>
      </c>
      <c r="M27" s="16">
        <v>8.772E-06</v>
      </c>
      <c r="N27" s="16">
        <v>1.053E-05</v>
      </c>
      <c r="O27" s="16">
        <v>1.148E-05</v>
      </c>
      <c r="P27" s="8">
        <v>0.02061</v>
      </c>
      <c r="Q27" s="8">
        <v>0.02001</v>
      </c>
      <c r="R27" s="8">
        <v>0.02157</v>
      </c>
      <c r="S27" s="8">
        <v>0.02362</v>
      </c>
      <c r="T27" s="8">
        <v>0.02414</v>
      </c>
      <c r="U27" s="8">
        <v>0.02563</v>
      </c>
      <c r="V27" s="8">
        <v>0.01518</v>
      </c>
      <c r="W27" s="14">
        <f t="shared" si="1"/>
        <v>0.01871147665929381</v>
      </c>
      <c r="X27" s="14">
        <f t="shared" si="0"/>
        <v>0.01820396804507417</v>
      </c>
      <c r="Y27" s="14">
        <f t="shared" si="2"/>
        <v>0.01976275522745801</v>
      </c>
      <c r="Z27" s="14">
        <f t="shared" si="3"/>
        <v>0.021921757639254854</v>
      </c>
      <c r="AA27" s="14">
        <f t="shared" si="4"/>
        <v>0.022402807654102224</v>
      </c>
      <c r="AB27" s="14">
        <f t="shared" si="5"/>
        <v>0.024541540340495452</v>
      </c>
      <c r="AC27" s="14">
        <f t="shared" si="6"/>
        <v>0.014695201155667522</v>
      </c>
    </row>
    <row r="28" spans="2:29" ht="12.75">
      <c r="B28" s="19">
        <v>18</v>
      </c>
      <c r="C28" s="9" t="s">
        <v>18</v>
      </c>
      <c r="D28" s="9">
        <v>0.5</v>
      </c>
      <c r="E28" s="9">
        <v>0.6</v>
      </c>
      <c r="F28" s="9">
        <v>0.2</v>
      </c>
      <c r="G28" s="9">
        <v>1.4</v>
      </c>
      <c r="H28" s="9">
        <v>100</v>
      </c>
      <c r="I28" s="16">
        <v>3.785E-06</v>
      </c>
      <c r="J28" s="16">
        <v>3.914E-06</v>
      </c>
      <c r="K28" s="16">
        <v>4.143E-06</v>
      </c>
      <c r="L28" s="16">
        <v>4.26E-06</v>
      </c>
      <c r="M28" s="16">
        <v>5.03E-06</v>
      </c>
      <c r="N28" s="16">
        <v>4.727E-06</v>
      </c>
      <c r="O28" s="16">
        <v>3.61E-06</v>
      </c>
      <c r="P28" s="8">
        <v>0.023</v>
      </c>
      <c r="Q28" s="8">
        <v>0.0242</v>
      </c>
      <c r="R28" s="8">
        <v>0.02531</v>
      </c>
      <c r="S28" s="8">
        <v>0.02361</v>
      </c>
      <c r="T28" s="8">
        <v>0.01996</v>
      </c>
      <c r="U28" s="8">
        <v>0.0111</v>
      </c>
      <c r="V28" s="8">
        <v>0.008391</v>
      </c>
      <c r="W28" s="14">
        <f t="shared" si="1"/>
        <v>0.01561098663976974</v>
      </c>
      <c r="X28" s="14">
        <f t="shared" si="1"/>
        <v>0.016720599563971122</v>
      </c>
      <c r="Y28" s="14">
        <f t="shared" si="2"/>
        <v>0.018006895187182972</v>
      </c>
      <c r="Z28" s="14">
        <f t="shared" si="3"/>
        <v>0.017032397277294366</v>
      </c>
      <c r="AA28" s="14">
        <f t="shared" si="4"/>
        <v>0.015546225271354084</v>
      </c>
      <c r="AB28" s="14">
        <f t="shared" si="5"/>
        <v>0.008411871817896748</v>
      </c>
      <c r="AC28" s="14">
        <f t="shared" si="6"/>
        <v>0.00554998977233647</v>
      </c>
    </row>
    <row r="29" spans="2:29" ht="12.75">
      <c r="B29" s="19">
        <v>19</v>
      </c>
      <c r="C29" s="9" t="s">
        <v>21</v>
      </c>
      <c r="D29" s="9">
        <v>0.25</v>
      </c>
      <c r="E29" s="9">
        <v>1</v>
      </c>
      <c r="F29" s="9">
        <v>0.2</v>
      </c>
      <c r="G29" s="9">
        <v>1.4</v>
      </c>
      <c r="H29" s="9">
        <v>100</v>
      </c>
      <c r="I29" s="16">
        <v>4.24E-06</v>
      </c>
      <c r="J29" s="16">
        <v>4.384E-06</v>
      </c>
      <c r="K29" s="16">
        <v>4.412E-06</v>
      </c>
      <c r="L29" s="16">
        <v>4.771E-06</v>
      </c>
      <c r="M29" s="16">
        <v>5.096E-06</v>
      </c>
      <c r="N29" s="16">
        <v>6.068E-06</v>
      </c>
      <c r="O29" s="16">
        <v>5.666E-06</v>
      </c>
      <c r="P29" s="8">
        <v>0.01755</v>
      </c>
      <c r="Q29" s="8">
        <v>0.02031</v>
      </c>
      <c r="R29" s="8">
        <v>0.02175</v>
      </c>
      <c r="S29" s="8">
        <v>0.02643</v>
      </c>
      <c r="T29" s="8">
        <v>0.03579</v>
      </c>
      <c r="U29" s="8">
        <v>0.01966</v>
      </c>
      <c r="V29" s="8">
        <v>0.01215</v>
      </c>
      <c r="W29" s="14">
        <f t="shared" si="1"/>
        <v>0.012631252377092107</v>
      </c>
      <c r="X29" s="14">
        <f t="shared" si="0"/>
        <v>0.014858376928665103</v>
      </c>
      <c r="Y29" s="14">
        <f t="shared" si="2"/>
        <v>0.01596068627147665</v>
      </c>
      <c r="Z29" s="14">
        <f t="shared" si="3"/>
        <v>0.02011328225810225</v>
      </c>
      <c r="AA29" s="14">
        <f t="shared" si="4"/>
        <v>0.028030883110823298</v>
      </c>
      <c r="AB29" s="14">
        <f t="shared" si="5"/>
        <v>0.01647584765234512</v>
      </c>
      <c r="AC29" s="14">
        <f t="shared" si="6"/>
        <v>0.009929951217400769</v>
      </c>
    </row>
    <row r="30" spans="2:29" ht="12.75">
      <c r="B30" s="19">
        <v>20</v>
      </c>
      <c r="C30" s="9" t="s">
        <v>21</v>
      </c>
      <c r="D30" s="9">
        <v>5</v>
      </c>
      <c r="E30" s="9">
        <v>1</v>
      </c>
      <c r="F30" s="9">
        <v>0.2</v>
      </c>
      <c r="G30" s="9">
        <v>1.4</v>
      </c>
      <c r="H30" s="9">
        <v>100</v>
      </c>
      <c r="I30" s="16">
        <v>4.128E-06</v>
      </c>
      <c r="J30" s="16">
        <v>4.267E-06</v>
      </c>
      <c r="K30" s="16">
        <v>4.295E-06</v>
      </c>
      <c r="L30" s="16">
        <v>4.639E-06</v>
      </c>
      <c r="M30" s="16">
        <v>4.935E-06</v>
      </c>
      <c r="N30" s="16">
        <v>5.86E-06</v>
      </c>
      <c r="O30" s="16">
        <v>5.466E-06</v>
      </c>
      <c r="P30" s="8">
        <v>0.01766</v>
      </c>
      <c r="Q30" s="8">
        <v>0.02037</v>
      </c>
      <c r="R30" s="8">
        <v>0.02177</v>
      </c>
      <c r="S30" s="8">
        <v>0.02629</v>
      </c>
      <c r="T30" s="8">
        <v>0.03565</v>
      </c>
      <c r="U30" s="8">
        <v>0.01966</v>
      </c>
      <c r="V30" s="8">
        <v>0.01217</v>
      </c>
      <c r="W30" s="14">
        <f t="shared" si="1"/>
        <v>0.012541291325771727</v>
      </c>
      <c r="X30" s="14">
        <f t="shared" si="0"/>
        <v>0.014706946523432303</v>
      </c>
      <c r="Y30" s="14">
        <f t="shared" si="2"/>
        <v>0.015768359339616605</v>
      </c>
      <c r="Z30" s="14">
        <f t="shared" si="3"/>
        <v>0.019752932707048743</v>
      </c>
      <c r="AA30" s="14">
        <f t="shared" si="4"/>
        <v>0.02753877303667112</v>
      </c>
      <c r="AB30" s="14">
        <f t="shared" si="5"/>
        <v>0.016270826403877135</v>
      </c>
      <c r="AC30" s="14">
        <f t="shared" si="6"/>
        <v>0.009808790690679019</v>
      </c>
    </row>
    <row r="31" spans="2:29" ht="12.75">
      <c r="B31" s="19">
        <v>21</v>
      </c>
      <c r="C31" s="9" t="s">
        <v>12</v>
      </c>
      <c r="D31" s="9">
        <v>0.5</v>
      </c>
      <c r="E31" s="9">
        <v>0.4</v>
      </c>
      <c r="F31" s="9">
        <v>0.2</v>
      </c>
      <c r="G31" s="9">
        <v>1.4</v>
      </c>
      <c r="H31" s="9">
        <v>100</v>
      </c>
      <c r="I31" s="16">
        <v>2.693E-06</v>
      </c>
      <c r="J31" s="16">
        <v>2.797E-06</v>
      </c>
      <c r="K31" s="16">
        <v>2.886E-06</v>
      </c>
      <c r="L31" s="16">
        <v>3.097E-06</v>
      </c>
      <c r="M31" s="16">
        <v>3.252E-06</v>
      </c>
      <c r="N31" s="16">
        <v>3.224E-06</v>
      </c>
      <c r="O31" s="16">
        <v>2.657E-06</v>
      </c>
      <c r="P31" s="8">
        <v>0.01968</v>
      </c>
      <c r="Q31" s="8">
        <v>0.02216</v>
      </c>
      <c r="R31" s="8">
        <v>0.02359</v>
      </c>
      <c r="S31" s="8">
        <v>0.02562</v>
      </c>
      <c r="T31" s="8">
        <v>0.02414</v>
      </c>
      <c r="U31" s="8">
        <v>0.01538</v>
      </c>
      <c r="V31" s="8">
        <v>0.01136</v>
      </c>
      <c r="W31" s="14">
        <f aca="true" t="shared" si="7" ref="W31:X37">(1-EXP(-(I31*300000)))*P31</f>
        <v>0.010906788844702645</v>
      </c>
      <c r="X31" s="14">
        <f t="shared" si="7"/>
        <v>0.012584680890454102</v>
      </c>
      <c r="Y31" s="14">
        <f t="shared" si="2"/>
        <v>0.01366533678083613</v>
      </c>
      <c r="Z31" s="14">
        <f t="shared" si="3"/>
        <v>0.015502432225668623</v>
      </c>
      <c r="AA31" s="14">
        <f t="shared" si="4"/>
        <v>0.015040038200385936</v>
      </c>
      <c r="AB31" s="14">
        <f t="shared" si="5"/>
        <v>0.009533355165906053</v>
      </c>
      <c r="AC31" s="14">
        <f t="shared" si="6"/>
        <v>0.006240798789565571</v>
      </c>
    </row>
    <row r="32" spans="2:29" ht="12.75">
      <c r="B32" s="19">
        <v>22</v>
      </c>
      <c r="C32" s="9" t="s">
        <v>21</v>
      </c>
      <c r="D32" s="9">
        <v>0.5</v>
      </c>
      <c r="E32" s="9">
        <v>0.5</v>
      </c>
      <c r="F32" s="9">
        <v>0.1</v>
      </c>
      <c r="G32" s="9">
        <v>1</v>
      </c>
      <c r="H32" s="9">
        <v>100</v>
      </c>
      <c r="I32" s="16">
        <v>2.19E-06</v>
      </c>
      <c r="J32" s="16">
        <v>2.34E-06</v>
      </c>
      <c r="K32" s="16">
        <v>0.0236</v>
      </c>
      <c r="L32" s="16">
        <v>2.58E-06</v>
      </c>
      <c r="M32" s="16">
        <v>2.98E-06</v>
      </c>
      <c r="N32" s="16">
        <v>2.51E-06</v>
      </c>
      <c r="O32" s="16">
        <v>1.74E-06</v>
      </c>
      <c r="P32" s="8">
        <v>0.0237</v>
      </c>
      <c r="Q32" s="8">
        <v>0.0255</v>
      </c>
      <c r="R32" s="8">
        <v>0.0305</v>
      </c>
      <c r="S32" s="8">
        <v>0.0338</v>
      </c>
      <c r="T32" s="8">
        <v>0.0164</v>
      </c>
      <c r="U32" s="8">
        <v>0.0107</v>
      </c>
      <c r="V32" s="8">
        <v>0.00964</v>
      </c>
      <c r="W32" s="14">
        <f t="shared" si="7"/>
        <v>0.011413820065305984</v>
      </c>
      <c r="X32" s="14">
        <f t="shared" si="7"/>
        <v>0.012862375294837388</v>
      </c>
      <c r="Y32" s="14">
        <f t="shared" si="2"/>
        <v>0.0305</v>
      </c>
      <c r="Z32" s="14">
        <f t="shared" si="3"/>
        <v>0.018212632625947342</v>
      </c>
      <c r="AA32" s="14">
        <f t="shared" si="4"/>
        <v>0.009692130865972927</v>
      </c>
      <c r="AB32" s="14">
        <f t="shared" si="5"/>
        <v>0.005660818130292016</v>
      </c>
      <c r="AC32" s="14">
        <f t="shared" si="6"/>
        <v>0.0039202728190137785</v>
      </c>
    </row>
    <row r="33" spans="2:29" ht="12.75">
      <c r="B33" s="19">
        <v>23</v>
      </c>
      <c r="C33" s="9" t="s">
        <v>12</v>
      </c>
      <c r="D33" s="9">
        <v>0.5</v>
      </c>
      <c r="E33" s="9">
        <v>0.5</v>
      </c>
      <c r="F33" s="9">
        <v>0.05</v>
      </c>
      <c r="G33" s="9">
        <v>5</v>
      </c>
      <c r="H33" s="9">
        <v>100</v>
      </c>
      <c r="I33" s="16">
        <v>4.73E-06</v>
      </c>
      <c r="J33" s="16">
        <v>4.84E-06</v>
      </c>
      <c r="K33" s="16">
        <v>4.92E-06</v>
      </c>
      <c r="L33" s="16">
        <v>5.16E-06</v>
      </c>
      <c r="M33" s="16">
        <v>5.52E-06</v>
      </c>
      <c r="N33" s="16">
        <v>5.63E-06</v>
      </c>
      <c r="O33" s="16">
        <v>5.56E-06</v>
      </c>
      <c r="P33" s="8">
        <v>0.0144</v>
      </c>
      <c r="Q33" s="8">
        <v>0.0154</v>
      </c>
      <c r="R33" s="8">
        <v>0.0182</v>
      </c>
      <c r="S33" s="8">
        <v>0.0207</v>
      </c>
      <c r="T33" s="8">
        <v>0.0219</v>
      </c>
      <c r="U33" s="8">
        <v>0.0215</v>
      </c>
      <c r="V33" s="8">
        <v>0.0207</v>
      </c>
      <c r="W33" s="14">
        <f t="shared" si="7"/>
        <v>0.010915835733918177</v>
      </c>
      <c r="X33" s="14">
        <f t="shared" si="7"/>
        <v>0.011794835108278036</v>
      </c>
      <c r="Y33" s="14">
        <f t="shared" si="2"/>
        <v>0.014040388859416547</v>
      </c>
      <c r="Z33" s="14">
        <f t="shared" si="3"/>
        <v>0.016297671082742902</v>
      </c>
      <c r="AA33" s="14">
        <f t="shared" si="4"/>
        <v>0.017719266804309575</v>
      </c>
      <c r="AB33" s="14">
        <f t="shared" si="5"/>
        <v>0.017528861080138635</v>
      </c>
      <c r="AC33" s="14">
        <f t="shared" si="6"/>
        <v>0.016795484514133763</v>
      </c>
    </row>
    <row r="34" spans="2:29" ht="12.75">
      <c r="B34" s="19">
        <v>24</v>
      </c>
      <c r="C34" s="9" t="s">
        <v>12</v>
      </c>
      <c r="D34" s="9">
        <v>0.5</v>
      </c>
      <c r="E34" s="9">
        <v>0.3</v>
      </c>
      <c r="F34" s="9">
        <v>0.05</v>
      </c>
      <c r="G34" s="9">
        <v>5</v>
      </c>
      <c r="H34" s="9">
        <v>100</v>
      </c>
      <c r="I34" s="16">
        <v>1.89E-06</v>
      </c>
      <c r="J34" s="16">
        <v>1.95E-06</v>
      </c>
      <c r="K34" s="16">
        <v>1.99E-06</v>
      </c>
      <c r="L34" s="16">
        <v>2.04E-06</v>
      </c>
      <c r="M34" s="16">
        <v>2.05E-06</v>
      </c>
      <c r="N34" s="16">
        <v>1.9E-06</v>
      </c>
      <c r="O34" s="16">
        <v>1.65E-06</v>
      </c>
      <c r="P34" s="8">
        <v>0.0219</v>
      </c>
      <c r="Q34" s="8">
        <v>0.0206</v>
      </c>
      <c r="R34" s="8">
        <v>0.023</v>
      </c>
      <c r="S34" s="8">
        <v>0.0232</v>
      </c>
      <c r="T34" s="8">
        <v>0.0204</v>
      </c>
      <c r="U34" s="8">
        <v>0.0185</v>
      </c>
      <c r="V34" s="8">
        <v>0.0174</v>
      </c>
      <c r="W34" s="14">
        <f t="shared" si="7"/>
        <v>0.009477782082851237</v>
      </c>
      <c r="X34" s="14">
        <f t="shared" si="7"/>
        <v>0.009123619246669218</v>
      </c>
      <c r="Y34" s="14">
        <f t="shared" si="2"/>
        <v>0.010339407508097937</v>
      </c>
      <c r="Z34" s="14">
        <f t="shared" si="3"/>
        <v>0.010619446123115588</v>
      </c>
      <c r="AA34" s="14">
        <f t="shared" si="4"/>
        <v>0.009370925735689942</v>
      </c>
      <c r="AB34" s="14">
        <f t="shared" si="5"/>
        <v>0.008037779384058563</v>
      </c>
      <c r="AC34" s="14">
        <f t="shared" si="6"/>
        <v>0.006793466213044218</v>
      </c>
    </row>
    <row r="35" spans="2:29" ht="12.75">
      <c r="B35" s="19"/>
      <c r="C35" s="9"/>
      <c r="D35" s="9"/>
      <c r="E35" s="9"/>
      <c r="F35" s="9"/>
      <c r="G35" s="9"/>
      <c r="H35" s="9"/>
      <c r="I35" s="15"/>
      <c r="J35" s="15"/>
      <c r="K35" s="15"/>
      <c r="L35" s="15"/>
      <c r="M35" s="15"/>
      <c r="N35" s="15"/>
      <c r="O35" s="15"/>
      <c r="P35" s="9"/>
      <c r="Q35" s="9"/>
      <c r="R35" s="9"/>
      <c r="S35" s="9"/>
      <c r="T35" s="9"/>
      <c r="U35" s="9"/>
      <c r="V35" s="9"/>
      <c r="W35" s="14"/>
      <c r="X35" s="14"/>
      <c r="Y35" s="14"/>
      <c r="Z35" s="14"/>
      <c r="AA35" s="14"/>
      <c r="AB35" s="14"/>
      <c r="AC35" s="14"/>
    </row>
    <row r="36" spans="2:29" ht="12.75">
      <c r="B36" s="19"/>
      <c r="C36" s="9"/>
      <c r="D36" s="9"/>
      <c r="E36" s="9"/>
      <c r="F36" s="9"/>
      <c r="G36" s="9"/>
      <c r="H36" s="9"/>
      <c r="I36" s="15"/>
      <c r="J36" s="15"/>
      <c r="K36" s="15"/>
      <c r="L36" s="15"/>
      <c r="M36" s="15"/>
      <c r="N36" s="15"/>
      <c r="O36" s="15"/>
      <c r="P36" s="9"/>
      <c r="Q36" s="9"/>
      <c r="R36" s="9"/>
      <c r="S36" s="9"/>
      <c r="T36" s="9"/>
      <c r="U36" s="9"/>
      <c r="V36" s="9"/>
      <c r="W36" s="14"/>
      <c r="X36" s="14"/>
      <c r="Y36" s="14"/>
      <c r="Z36" s="14"/>
      <c r="AA36" s="14"/>
      <c r="AB36" s="14"/>
      <c r="AC36" s="14"/>
    </row>
    <row r="37" spans="2:29" ht="12.75">
      <c r="B37" s="19"/>
      <c r="C37" s="9"/>
      <c r="D37" s="9"/>
      <c r="E37" s="9"/>
      <c r="F37" s="9"/>
      <c r="G37" s="9"/>
      <c r="H37" s="9"/>
      <c r="I37" s="15"/>
      <c r="J37" s="15"/>
      <c r="K37" s="15"/>
      <c r="L37" s="15"/>
      <c r="M37" s="15"/>
      <c r="N37" s="15"/>
      <c r="O37" s="15"/>
      <c r="P37" s="9"/>
      <c r="Q37" s="9"/>
      <c r="R37" s="9"/>
      <c r="S37" s="9"/>
      <c r="T37" s="9"/>
      <c r="U37" s="9"/>
      <c r="V37" s="9"/>
      <c r="W37" s="14"/>
      <c r="X37" s="14"/>
      <c r="Y37" s="14"/>
      <c r="Z37" s="14"/>
      <c r="AA37" s="14"/>
      <c r="AB37" s="14"/>
      <c r="AC37" s="14"/>
    </row>
    <row r="38" spans="2:29" ht="12.75">
      <c r="B38" s="19"/>
      <c r="C38" s="9"/>
      <c r="D38" s="9"/>
      <c r="E38" s="9"/>
      <c r="F38" s="9"/>
      <c r="G38" s="9"/>
      <c r="H38" s="9"/>
      <c r="I38" s="15"/>
      <c r="J38" s="15"/>
      <c r="K38" s="15"/>
      <c r="L38" s="15"/>
      <c r="M38" s="15"/>
      <c r="N38" s="15"/>
      <c r="O38" s="15"/>
      <c r="P38" s="9"/>
      <c r="Q38" s="9"/>
      <c r="R38" s="9"/>
      <c r="S38" s="9"/>
      <c r="T38" s="9"/>
      <c r="U38" s="9"/>
      <c r="V38" s="9"/>
      <c r="W38" s="15"/>
      <c r="X38" s="15"/>
      <c r="Y38" s="15"/>
      <c r="Z38" s="15"/>
      <c r="AA38" s="15"/>
      <c r="AB38" s="15"/>
      <c r="AC38" s="15"/>
    </row>
  </sheetData>
  <mergeCells count="3">
    <mergeCell ref="I9:O9"/>
    <mergeCell ref="P9:V9"/>
    <mergeCell ref="W9:A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3:Q34"/>
  <sheetViews>
    <sheetView tabSelected="1" workbookViewId="0" topLeftCell="A1">
      <selection activeCell="F24" sqref="F24"/>
    </sheetView>
  </sheetViews>
  <sheetFormatPr defaultColWidth="9.140625" defaultRowHeight="12.75"/>
  <cols>
    <col min="5" max="5" width="10.140625" style="0" bestFit="1" customWidth="1"/>
    <col min="6" max="6" width="12.00390625" style="0" bestFit="1" customWidth="1"/>
  </cols>
  <sheetData>
    <row r="13" spans="4:6" ht="12.75">
      <c r="D13" s="1" t="s">
        <v>7</v>
      </c>
      <c r="E13" t="s">
        <v>22</v>
      </c>
      <c r="F13" t="s">
        <v>23</v>
      </c>
    </row>
    <row r="14" spans="4:6" ht="12.75">
      <c r="D14">
        <v>0.469</v>
      </c>
      <c r="E14">
        <v>0.015</v>
      </c>
      <c r="F14">
        <v>0.010915835733918177</v>
      </c>
    </row>
    <row r="15" spans="4:6" ht="12.75">
      <c r="D15">
        <v>0.55</v>
      </c>
      <c r="E15">
        <v>0.027999999999999997</v>
      </c>
      <c r="F15">
        <v>0.011794835108278036</v>
      </c>
    </row>
    <row r="16" spans="4:6" ht="12.75">
      <c r="D16">
        <v>0.645</v>
      </c>
      <c r="E16">
        <v>0.032</v>
      </c>
      <c r="F16">
        <v>0.014040388859416547</v>
      </c>
    </row>
    <row r="17" spans="4:6" ht="12.75">
      <c r="D17">
        <v>0.8585</v>
      </c>
      <c r="E17">
        <v>0.034</v>
      </c>
      <c r="F17">
        <v>0.016297671082742902</v>
      </c>
    </row>
    <row r="18" spans="4:6" ht="12.75">
      <c r="D18">
        <v>1.24</v>
      </c>
      <c r="E18">
        <v>0.034</v>
      </c>
      <c r="F18">
        <v>0.017719266804309575</v>
      </c>
    </row>
    <row r="19" spans="4:6" ht="12.75">
      <c r="D19">
        <v>1.64</v>
      </c>
      <c r="E19">
        <v>0.029699999999999997</v>
      </c>
      <c r="F19">
        <v>0.017528861080138635</v>
      </c>
    </row>
    <row r="20" spans="4:6" ht="12.75">
      <c r="D20">
        <v>2.13</v>
      </c>
      <c r="E20">
        <v>0.024800000000000003</v>
      </c>
      <c r="F20">
        <v>0.016795484514133763</v>
      </c>
    </row>
    <row r="34" spans="11:17" ht="12.75">
      <c r="K34" s="14"/>
      <c r="L34" s="14"/>
      <c r="M34" s="14"/>
      <c r="N34" s="14"/>
      <c r="O34" s="14"/>
      <c r="P34" s="14"/>
      <c r="Q34" s="1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 Bombay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 Goyal</dc:creator>
  <cp:keywords/>
  <dc:description/>
  <cp:lastModifiedBy>Nitin Goyal</cp:lastModifiedBy>
  <dcterms:created xsi:type="dcterms:W3CDTF">2010-05-20T10:11:07Z</dcterms:created>
  <dcterms:modified xsi:type="dcterms:W3CDTF">2010-05-21T06:31:20Z</dcterms:modified>
  <cp:category/>
  <cp:version/>
  <cp:contentType/>
  <cp:contentStatus/>
</cp:coreProperties>
</file>